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30" windowWidth="6375" windowHeight="50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<sst xmlns="http://schemas.openxmlformats.org/spreadsheetml/2006/main" count="165" uniqueCount="148">
  <si>
    <t>ryb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</si>
  <si>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</si>
  <si>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</si>
  <si>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</si>
  <si>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</si>
  <si>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</si>
  <si>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</si>
  <si>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</si>
  <si>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</si>
  <si>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</si>
  <si>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</si>
  <si>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</si>
  <si>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</si>
  <si>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</si>
  <si>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</si>
  <si>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</si>
  <si>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</si>
  <si>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</si>
  <si>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</si>
  <si>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</si>
  <si>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</si>
  <si>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</si>
  <si>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</si>
  <si>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</si>
  <si>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</si>
  <si>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</si>
  <si>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Walczyk</t>
  </si>
  <si>
    <t>Pękała</t>
  </si>
  <si>
    <t>Skurzyński</t>
  </si>
  <si>
    <t>Wnękowicz Adam</t>
  </si>
  <si>
    <t>Rapiej</t>
  </si>
  <si>
    <t>Gonciarczyk</t>
  </si>
  <si>
    <t>Ordzowiały</t>
  </si>
  <si>
    <t>Ostafin</t>
  </si>
  <si>
    <t>Wnękowicz Andrzej</t>
  </si>
  <si>
    <t>Wnękowicz Antoni</t>
  </si>
  <si>
    <t>Jaklewicz</t>
  </si>
  <si>
    <t>Fejkiel</t>
  </si>
  <si>
    <t>Jankowski</t>
  </si>
  <si>
    <t>Bodinka</t>
  </si>
  <si>
    <t>Mikulski</t>
  </si>
  <si>
    <t>Bednarczyk</t>
  </si>
  <si>
    <t>Kręcigłowa</t>
  </si>
  <si>
    <t>Pałka</t>
  </si>
  <si>
    <t>Słomka</t>
  </si>
  <si>
    <t>Armatys</t>
  </si>
  <si>
    <t>Obruśnik</t>
  </si>
  <si>
    <t>Gerula</t>
  </si>
  <si>
    <t>Sołtysik</t>
  </si>
  <si>
    <t>Nieckuła</t>
  </si>
  <si>
    <t>Szlachetka</t>
  </si>
  <si>
    <t>Benio</t>
  </si>
  <si>
    <t>Bąk</t>
  </si>
  <si>
    <t>Gaweł</t>
  </si>
  <si>
    <t>Greszta</t>
  </si>
  <si>
    <t>Paszko</t>
  </si>
  <si>
    <t>ujście potoku Krośniczanka w Krościenku</t>
  </si>
  <si>
    <t>Skałuba</t>
  </si>
  <si>
    <t>Czech</t>
  </si>
  <si>
    <t>Staś</t>
  </si>
  <si>
    <t>Pilszek</t>
  </si>
  <si>
    <t>Guziec</t>
  </si>
  <si>
    <t>Borowiec Łukasz</t>
  </si>
  <si>
    <t>Kopacki</t>
  </si>
  <si>
    <t>Łukaszczyk Andrzej</t>
  </si>
  <si>
    <t>Zasadzki Zbigniew</t>
  </si>
  <si>
    <t>Semik</t>
  </si>
  <si>
    <t>Tobiasz</t>
  </si>
  <si>
    <t>Borowiec Wacław</t>
  </si>
  <si>
    <t>Pielech</t>
  </si>
  <si>
    <t>Klann</t>
  </si>
  <si>
    <t>Rycyk Łukasz</t>
  </si>
  <si>
    <t>Gąsienica Karol</t>
  </si>
  <si>
    <t>Hadam Bartosz</t>
  </si>
  <si>
    <t>Kowalski Marek</t>
  </si>
  <si>
    <t>Lach</t>
  </si>
  <si>
    <t>Opach Zdzisław</t>
  </si>
  <si>
    <t>Maciąg</t>
  </si>
  <si>
    <t>Buchwald</t>
  </si>
  <si>
    <t>Gołofit Grzegorz</t>
  </si>
  <si>
    <t>Kwaśniewski</t>
  </si>
  <si>
    <t>Piszcz</t>
  </si>
  <si>
    <t>Tura 1 (sobota 8.30-11.30)</t>
  </si>
  <si>
    <t>Tura 2 (sobota 16.00-19.00)</t>
  </si>
  <si>
    <t>Tura 3 (niedziela 8.30-11.30)</t>
  </si>
  <si>
    <t>koniec stanowiska i sektora: ujście potoku Ochotnica</t>
  </si>
  <si>
    <t>Szewczyk Bogusław</t>
  </si>
  <si>
    <t>59 Puchar Dunajca - I liga  11-12 czerwca 2022     Sektor A - rzeka Dunajec (Odcinek Specjalny - "Górny OS Dunajec")</t>
  </si>
  <si>
    <t>kładka poniżej toru kajakowego</t>
  </si>
  <si>
    <t>końcówka płani przy I murze oporowym</t>
  </si>
  <si>
    <t>około 100 m powyżej wyspy</t>
  </si>
  <si>
    <t>początek II muru oporowego - końcówka wyspy</t>
  </si>
  <si>
    <t>początek bystrzyn poniżej II muru oporowego Kłodne</t>
  </si>
  <si>
    <t>rafa skalna</t>
  </si>
  <si>
    <t>około 200 m powyżej przystanku PKS Kłodne</t>
  </si>
  <si>
    <t>około 500 m powyżej budowy mostu na Stachówkę</t>
  </si>
  <si>
    <t>początek ogrodzenia "przy danielach"</t>
  </si>
  <si>
    <t>ujście małego potoku</t>
  </si>
  <si>
    <t>około 100 m poniżej starej stanicy kajakowej</t>
  </si>
  <si>
    <t>końcówka płani poniżej ujścia potoku "Leszcz"</t>
  </si>
  <si>
    <t>ujście małego potoku po prawej stronie</t>
  </si>
  <si>
    <t>około 350 m nad III mostem Tylmanowa przy OSP</t>
  </si>
  <si>
    <t>powyżej przedszkola</t>
  </si>
  <si>
    <t>wylot z betonowego przepustu przy zjeździe z muru oporowego</t>
  </si>
  <si>
    <t>około 250 m poniżej przedszkola</t>
  </si>
  <si>
    <t>59 PD</t>
  </si>
  <si>
    <t xml:space="preserve">rafa skalna </t>
  </si>
  <si>
    <t>około 300 m powyżej ostatniego zjazdu z muru oporowego</t>
  </si>
  <si>
    <t>Konieczny G. (kleń 26,2)</t>
  </si>
  <si>
    <t>zwalone drzewo poniżej budowy mostu na Stachówkę</t>
  </si>
  <si>
    <t>Bednarz</t>
  </si>
  <si>
    <t>Wojdyło (kleń 26,7)</t>
  </si>
  <si>
    <t>Habdas (kleń 39,3)</t>
  </si>
  <si>
    <t>Merkisz</t>
  </si>
  <si>
    <t>Haszczyc</t>
  </si>
  <si>
    <t>Żurowski</t>
  </si>
  <si>
    <t>Elżbieciak</t>
  </si>
  <si>
    <t>Witkowski</t>
  </si>
  <si>
    <t>Cuber</t>
  </si>
  <si>
    <t xml:space="preserve">Żegleń </t>
  </si>
  <si>
    <t>DNS</t>
  </si>
  <si>
    <t>Dyduch</t>
  </si>
  <si>
    <t>Konieczny P.</t>
  </si>
  <si>
    <t>Łukaszczyk Janusz</t>
  </si>
  <si>
    <t>Baklarz</t>
  </si>
  <si>
    <t>Klimczak</t>
  </si>
  <si>
    <t>Kowalski Dawid (kleń 26,7)</t>
  </si>
  <si>
    <t>około 30 m poniżej wjazdu na "księdzowe pole"</t>
  </si>
  <si>
    <t>Mróz (kleń 45,5)</t>
  </si>
  <si>
    <t>Gołofit Lesław (lipień 44,0)</t>
  </si>
  <si>
    <t>Telesz</t>
  </si>
  <si>
    <t>Szymczak</t>
  </si>
  <si>
    <t>Kasprzak</t>
  </si>
  <si>
    <t>Osenkowski</t>
  </si>
  <si>
    <t>Pierniak</t>
  </si>
  <si>
    <t>Kubacki (kleń 45,8)</t>
  </si>
  <si>
    <t>Smagoń</t>
  </si>
  <si>
    <t>Jop</t>
  </si>
  <si>
    <t>Konieczny Sz.</t>
  </si>
  <si>
    <t>Grzywa (kleń 25,1)</t>
  </si>
  <si>
    <t>Dańko</t>
  </si>
  <si>
    <t>Gluza</t>
  </si>
  <si>
    <t>Miśkowiec (lipień 30,5)</t>
  </si>
  <si>
    <t>Zawisza</t>
  </si>
  <si>
    <t>Marcinów</t>
  </si>
  <si>
    <t>Majer</t>
  </si>
  <si>
    <t>Kaniuczak Jarosław</t>
  </si>
  <si>
    <t>Kaniuczak Oskar (lipień 32,9)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</si>
</sst>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6"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6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1"/>
      <color indexed="8"/>
      <name val="Arial CE"/>
      <family val="0"/>
    </font>
    <font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6"/>
      <color theme="1"/>
      <name val="Arial CE"/>
      <family val="0"/>
    </font>
    <font>
      <sz val="7"/>
      <color theme="1"/>
      <name val="Arial CE"/>
      <family val="0"/>
    </font>
    <font>
      <sz val="8"/>
      <color theme="1"/>
      <name val="Arial CE"/>
      <family val="0"/>
    </font>
    <font>
      <b/>
      <sz val="8"/>
      <color theme="1"/>
      <name val="Arial CE"/>
      <family val="0"/>
    </font>
    <font>
      <b/>
      <sz val="9"/>
      <color theme="1"/>
      <name val="Arial CE"/>
      <family val="0"/>
    </font>
    <font>
      <b/>
      <sz val="10"/>
      <color theme="1"/>
      <name val="Arial CE"/>
      <family val="0"/>
    </font>
    <font>
      <b/>
      <sz val="12"/>
      <color theme="1"/>
      <name val="Arial CE"/>
      <family val="0"/>
    </font>
    <font>
      <b/>
      <sz val="11"/>
      <color theme="1"/>
      <name val="Arial CE"/>
      <family val="0"/>
    </font>
    <font>
      <sz val="12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51" applyFont="1" applyFill="1" applyBorder="1" applyAlignment="1">
      <alignment horizontal="center" vertical="center"/>
      <protection/>
    </xf>
    <xf numFmtId="164" fontId="49" fillId="34" borderId="10" xfId="51" applyNumberFormat="1" applyFont="1" applyFill="1" applyBorder="1" applyAlignment="1">
      <alignment horizontal="center" vertical="center"/>
      <protection/>
    </xf>
    <xf numFmtId="0" fontId="49" fillId="34" borderId="10" xfId="51" applyFont="1" applyFill="1" applyBorder="1" applyAlignment="1">
      <alignment horizontal="left" vertical="center"/>
      <protection/>
    </xf>
    <xf numFmtId="0" fontId="49" fillId="0" borderId="0" xfId="0" applyFont="1" applyAlignment="1">
      <alignment/>
    </xf>
    <xf numFmtId="0" fontId="49" fillId="34" borderId="10" xfId="51" applyFont="1" applyFill="1" applyBorder="1" applyAlignment="1">
      <alignment horizontal="left" vertical="center" wrapText="1"/>
      <protection/>
    </xf>
    <xf numFmtId="0" fontId="48" fillId="35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51" applyFont="1" applyFill="1" applyBorder="1" applyAlignment="1">
      <alignment horizontal="center" vertical="center"/>
      <protection/>
    </xf>
    <xf numFmtId="164" fontId="49" fillId="35" borderId="10" xfId="51" applyNumberFormat="1" applyFont="1" applyFill="1" applyBorder="1" applyAlignment="1">
      <alignment horizontal="center" vertical="center"/>
      <protection/>
    </xf>
    <xf numFmtId="0" fontId="49" fillId="35" borderId="10" xfId="51" applyFont="1" applyFill="1" applyBorder="1" applyAlignment="1">
      <alignment horizontal="left" vertical="center" wrapText="1"/>
      <protection/>
    </xf>
    <xf numFmtId="0" fontId="49" fillId="35" borderId="10" xfId="51" applyFont="1" applyFill="1" applyBorder="1" applyAlignment="1">
      <alignment horizontal="left" vertical="center"/>
      <protection/>
    </xf>
    <xf numFmtId="0" fontId="49" fillId="36" borderId="0" xfId="0" applyFont="1" applyFill="1" applyAlignment="1">
      <alignment/>
    </xf>
    <xf numFmtId="1" fontId="50" fillId="33" borderId="10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 vertical="top"/>
    </xf>
    <xf numFmtId="0" fontId="50" fillId="34" borderId="10" xfId="51" applyFont="1" applyFill="1" applyBorder="1" applyAlignment="1">
      <alignment horizontal="center" vertical="center"/>
      <protection/>
    </xf>
    <xf numFmtId="0" fontId="50" fillId="35" borderId="10" xfId="51" applyFont="1" applyFill="1" applyBorder="1" applyAlignment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13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/>
    </xf>
    <xf numFmtId="0" fontId="49" fillId="33" borderId="15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50" fillId="37" borderId="19" xfId="0" applyFont="1" applyFill="1" applyBorder="1" applyAlignment="1">
      <alignment horizontal="center" vertical="center"/>
    </xf>
    <xf numFmtId="0" fontId="50" fillId="37" borderId="2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A1" sqref="A1:W1"/>
    </sheetView>
  </sheetViews>
  <sheetFormatPr defaultColWidth="9.00390625" defaultRowHeight="12.75"/>
  <cols>
    <col min="1" max="1" width="3.25390625" style="21" bestFit="1" customWidth="1"/>
    <col min="2" max="2" width="2.375" style="21" bestFit="1" customWidth="1"/>
    <col min="3" max="3" width="18.25390625" style="9" bestFit="1" customWidth="1"/>
    <col min="4" max="4" width="3.625" style="21" customWidth="1"/>
    <col min="5" max="5" width="4.375" style="21" bestFit="1" customWidth="1"/>
    <col min="6" max="6" width="5.875" style="21" bestFit="1" customWidth="1"/>
    <col min="7" max="7" width="4.375" style="21" bestFit="1" customWidth="1"/>
    <col min="8" max="8" width="3.25390625" style="21" bestFit="1" customWidth="1"/>
    <col min="9" max="9" width="21.625" style="21" bestFit="1" customWidth="1"/>
    <col min="10" max="10" width="3.625" style="21" customWidth="1"/>
    <col min="11" max="11" width="4.375" style="21" bestFit="1" customWidth="1"/>
    <col min="12" max="12" width="5.875" style="21" bestFit="1" customWidth="1"/>
    <col min="13" max="13" width="4.375" style="21" bestFit="1" customWidth="1"/>
    <col min="14" max="14" width="3.25390625" style="9" bestFit="1" customWidth="1"/>
    <col min="15" max="15" width="16.875" style="21" bestFit="1" customWidth="1"/>
    <col min="16" max="16" width="3.625" style="21" customWidth="1"/>
    <col min="17" max="17" width="4.375" style="21" bestFit="1" customWidth="1"/>
    <col min="18" max="18" width="5.875" style="21" bestFit="1" customWidth="1"/>
    <col min="19" max="19" width="4.375" style="21" bestFit="1" customWidth="1"/>
    <col min="20" max="20" width="3.25390625" style="21" bestFit="1" customWidth="1"/>
    <col min="21" max="21" width="6.375" style="22" customWidth="1"/>
    <col min="22" max="22" width="47.25390625" style="17" bestFit="1" customWidth="1"/>
    <col min="23" max="23" width="9.00390625" style="9" bestFit="1" customWidth="1"/>
    <col min="24" max="16384" width="9.125" style="9" customWidth="1"/>
  </cols>
  <sheetData>
    <row r="1" spans="1:23" s="1" customFormat="1" ht="15.75">
      <c r="A1" s="44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s="3" customFormat="1" ht="12.75" customHeight="1">
      <c r="A2" s="48" t="s">
        <v>7</v>
      </c>
      <c r="B2" s="52" t="s">
        <v>8</v>
      </c>
      <c r="C2" s="46" t="s">
        <v>82</v>
      </c>
      <c r="D2" s="46"/>
      <c r="E2" s="46"/>
      <c r="F2" s="46"/>
      <c r="G2" s="46"/>
      <c r="H2" s="47"/>
      <c r="I2" s="52" t="s">
        <v>83</v>
      </c>
      <c r="J2" s="52"/>
      <c r="K2" s="52"/>
      <c r="L2" s="52"/>
      <c r="M2" s="52"/>
      <c r="N2" s="52"/>
      <c r="O2" s="52" t="s">
        <v>84</v>
      </c>
      <c r="P2" s="52"/>
      <c r="Q2" s="52"/>
      <c r="R2" s="52"/>
      <c r="S2" s="52"/>
      <c r="T2" s="52"/>
      <c r="U2" s="34" t="s">
        <v>22</v>
      </c>
      <c r="V2" s="52" t="s">
        <v>23</v>
      </c>
      <c r="W2" s="35" t="s">
        <v>24</v>
      </c>
    </row>
    <row r="3" spans="1:23" s="3" customFormat="1" ht="11.25">
      <c r="A3" s="49"/>
      <c r="B3" s="52"/>
      <c r="C3" s="36" t="s">
        <v>20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1</v>
      </c>
      <c r="I3" s="38" t="s">
        <v>20</v>
      </c>
      <c r="J3" s="37" t="s">
        <v>2</v>
      </c>
      <c r="K3" s="37" t="s">
        <v>3</v>
      </c>
      <c r="L3" s="37" t="s">
        <v>4</v>
      </c>
      <c r="M3" s="37" t="s">
        <v>5</v>
      </c>
      <c r="N3" s="37" t="s">
        <v>1</v>
      </c>
      <c r="O3" s="38" t="s">
        <v>20</v>
      </c>
      <c r="P3" s="37" t="s">
        <v>2</v>
      </c>
      <c r="Q3" s="37" t="s">
        <v>3</v>
      </c>
      <c r="R3" s="37" t="s">
        <v>4</v>
      </c>
      <c r="S3" s="37" t="s">
        <v>5</v>
      </c>
      <c r="T3" s="37" t="s">
        <v>1</v>
      </c>
      <c r="U3" s="37" t="s">
        <v>0</v>
      </c>
      <c r="V3" s="52"/>
      <c r="W3" s="39" t="s">
        <v>25</v>
      </c>
    </row>
    <row r="4" spans="1:23" ht="11.25" customHeight="1">
      <c r="A4" s="54">
        <v>1</v>
      </c>
      <c r="B4" s="11">
        <v>1</v>
      </c>
      <c r="C4" s="12" t="s">
        <v>112</v>
      </c>
      <c r="D4" s="27">
        <v>7</v>
      </c>
      <c r="E4" s="14">
        <v>39.3</v>
      </c>
      <c r="F4" s="13">
        <v>7750</v>
      </c>
      <c r="G4" s="14">
        <v>15</v>
      </c>
      <c r="H4" s="50">
        <f>SUM(D4:D5)</f>
        <v>7</v>
      </c>
      <c r="I4" s="16" t="s">
        <v>128</v>
      </c>
      <c r="J4" s="27">
        <v>8</v>
      </c>
      <c r="K4" s="14">
        <v>45.5</v>
      </c>
      <c r="L4" s="13">
        <v>8120</v>
      </c>
      <c r="M4" s="14">
        <v>15</v>
      </c>
      <c r="N4" s="50">
        <f>SUM(J4:J5)</f>
        <v>14</v>
      </c>
      <c r="O4" s="16" t="s">
        <v>37</v>
      </c>
      <c r="P4" s="27">
        <v>16</v>
      </c>
      <c r="Q4" s="14">
        <v>35.5</v>
      </c>
      <c r="R4" s="13">
        <v>15640</v>
      </c>
      <c r="S4" s="14">
        <v>1</v>
      </c>
      <c r="T4" s="54">
        <f>SUM(P4:P5)</f>
        <v>25</v>
      </c>
      <c r="U4" s="51">
        <f>SUM(H4,N4,T4)</f>
        <v>46</v>
      </c>
      <c r="V4" s="65" t="s">
        <v>56</v>
      </c>
      <c r="W4" s="67">
        <f>SUM(U4)-43</f>
        <v>3</v>
      </c>
    </row>
    <row r="5" spans="1:23" ht="11.25">
      <c r="A5" s="54"/>
      <c r="B5" s="11">
        <v>2</v>
      </c>
      <c r="C5" s="12" t="s">
        <v>119</v>
      </c>
      <c r="D5" s="27">
        <v>0</v>
      </c>
      <c r="E5" s="14"/>
      <c r="F5" s="13">
        <v>0</v>
      </c>
      <c r="G5" s="14" t="s">
        <v>120</v>
      </c>
      <c r="H5" s="50"/>
      <c r="I5" s="16" t="s">
        <v>130</v>
      </c>
      <c r="J5" s="27">
        <v>6</v>
      </c>
      <c r="K5" s="14">
        <v>38.7</v>
      </c>
      <c r="L5" s="13">
        <v>6450</v>
      </c>
      <c r="M5" s="14">
        <v>19</v>
      </c>
      <c r="N5" s="50"/>
      <c r="O5" s="15" t="s">
        <v>136</v>
      </c>
      <c r="P5" s="27">
        <v>9</v>
      </c>
      <c r="Q5" s="14">
        <v>38</v>
      </c>
      <c r="R5" s="13">
        <v>8550</v>
      </c>
      <c r="S5" s="14">
        <v>9</v>
      </c>
      <c r="T5" s="54"/>
      <c r="U5" s="51"/>
      <c r="V5" s="66"/>
      <c r="W5" s="67"/>
    </row>
    <row r="6" spans="1:23" ht="11.25" customHeight="1">
      <c r="A6" s="42">
        <v>2</v>
      </c>
      <c r="B6" s="4">
        <v>3</v>
      </c>
      <c r="C6" s="5" t="s">
        <v>46</v>
      </c>
      <c r="D6" s="26">
        <v>8</v>
      </c>
      <c r="E6" s="7">
        <v>37</v>
      </c>
      <c r="F6" s="6">
        <v>8390</v>
      </c>
      <c r="G6" s="7">
        <v>12</v>
      </c>
      <c r="H6" s="43">
        <f>SUM(D6:D7)</f>
        <v>15</v>
      </c>
      <c r="I6" s="10" t="s">
        <v>36</v>
      </c>
      <c r="J6" s="26">
        <v>3</v>
      </c>
      <c r="K6" s="7">
        <v>31.7</v>
      </c>
      <c r="L6" s="6">
        <v>3030</v>
      </c>
      <c r="M6" s="7">
        <v>28</v>
      </c>
      <c r="N6" s="43">
        <f>SUM(J6:J7)</f>
        <v>8</v>
      </c>
      <c r="O6" s="8" t="s">
        <v>60</v>
      </c>
      <c r="P6" s="26">
        <v>6</v>
      </c>
      <c r="Q6" s="7">
        <v>32.2</v>
      </c>
      <c r="R6" s="6">
        <v>6150</v>
      </c>
      <c r="S6" s="7">
        <v>14</v>
      </c>
      <c r="T6" s="42">
        <f>SUM(P6:P7)</f>
        <v>12</v>
      </c>
      <c r="U6" s="40">
        <f>SUM(H6,N6,T6)</f>
        <v>35</v>
      </c>
      <c r="V6" s="68" t="s">
        <v>88</v>
      </c>
      <c r="W6" s="41">
        <f>SUM(U6)-43</f>
        <v>-8</v>
      </c>
    </row>
    <row r="7" spans="1:23" ht="11.25" customHeight="1">
      <c r="A7" s="42"/>
      <c r="B7" s="4">
        <v>4</v>
      </c>
      <c r="C7" s="33" t="s">
        <v>42</v>
      </c>
      <c r="D7" s="26">
        <v>7</v>
      </c>
      <c r="E7" s="7">
        <v>33.7</v>
      </c>
      <c r="F7" s="6">
        <v>6970</v>
      </c>
      <c r="G7" s="7">
        <v>18</v>
      </c>
      <c r="H7" s="43"/>
      <c r="I7" s="8" t="s">
        <v>28</v>
      </c>
      <c r="J7" s="26">
        <v>5</v>
      </c>
      <c r="K7" s="7">
        <v>42.1</v>
      </c>
      <c r="L7" s="6">
        <v>5270</v>
      </c>
      <c r="M7" s="7">
        <v>21</v>
      </c>
      <c r="N7" s="43"/>
      <c r="O7" s="8" t="s">
        <v>138</v>
      </c>
      <c r="P7" s="26">
        <v>6</v>
      </c>
      <c r="Q7" s="7">
        <v>38.5</v>
      </c>
      <c r="R7" s="6">
        <v>6660</v>
      </c>
      <c r="S7" s="7">
        <v>11</v>
      </c>
      <c r="T7" s="42"/>
      <c r="U7" s="40"/>
      <c r="V7" s="69"/>
      <c r="W7" s="41"/>
    </row>
    <row r="8" spans="1:23" ht="11.25" customHeight="1">
      <c r="A8" s="54">
        <v>3</v>
      </c>
      <c r="B8" s="11">
        <v>5</v>
      </c>
      <c r="C8" s="12" t="s">
        <v>38</v>
      </c>
      <c r="D8" s="27">
        <v>5</v>
      </c>
      <c r="E8" s="14">
        <v>46.1</v>
      </c>
      <c r="F8" s="13">
        <v>6950</v>
      </c>
      <c r="G8" s="14">
        <v>19</v>
      </c>
      <c r="H8" s="50">
        <f>SUM(D8:D9)</f>
        <v>20</v>
      </c>
      <c r="I8" s="15" t="s">
        <v>78</v>
      </c>
      <c r="J8" s="27">
        <v>2</v>
      </c>
      <c r="K8" s="14">
        <v>39</v>
      </c>
      <c r="L8" s="13">
        <v>2360</v>
      </c>
      <c r="M8" s="14">
        <v>31</v>
      </c>
      <c r="N8" s="50">
        <f>SUM(J8:J9)</f>
        <v>5</v>
      </c>
      <c r="O8" s="16" t="s">
        <v>73</v>
      </c>
      <c r="P8" s="27">
        <v>2</v>
      </c>
      <c r="Q8" s="14">
        <v>29.1</v>
      </c>
      <c r="R8" s="13">
        <v>1000</v>
      </c>
      <c r="S8" s="14">
        <v>29</v>
      </c>
      <c r="T8" s="54">
        <f>SUM(P8:P9)</f>
        <v>10</v>
      </c>
      <c r="U8" s="51">
        <f>SUM(H8,N8,T8)</f>
        <v>35</v>
      </c>
      <c r="V8" s="30" t="s">
        <v>89</v>
      </c>
      <c r="W8" s="67">
        <f>SUM(U8)-43</f>
        <v>-8</v>
      </c>
    </row>
    <row r="9" spans="1:23" ht="11.25" customHeight="1">
      <c r="A9" s="54"/>
      <c r="B9" s="11">
        <v>6</v>
      </c>
      <c r="C9" s="12" t="s">
        <v>27</v>
      </c>
      <c r="D9" s="27">
        <v>15</v>
      </c>
      <c r="E9" s="14">
        <v>36</v>
      </c>
      <c r="F9" s="13">
        <v>15360</v>
      </c>
      <c r="G9" s="14">
        <v>2</v>
      </c>
      <c r="H9" s="50"/>
      <c r="I9" s="16" t="s">
        <v>134</v>
      </c>
      <c r="J9" s="27">
        <v>3</v>
      </c>
      <c r="K9" s="14">
        <v>30.7</v>
      </c>
      <c r="L9" s="13">
        <v>3000</v>
      </c>
      <c r="M9" s="14">
        <v>29</v>
      </c>
      <c r="N9" s="50"/>
      <c r="O9" s="16" t="s">
        <v>137</v>
      </c>
      <c r="P9" s="27">
        <v>8</v>
      </c>
      <c r="Q9" s="14">
        <v>42</v>
      </c>
      <c r="R9" s="13">
        <v>8330</v>
      </c>
      <c r="S9" s="14">
        <v>10</v>
      </c>
      <c r="T9" s="54"/>
      <c r="U9" s="51"/>
      <c r="V9" s="31" t="s">
        <v>90</v>
      </c>
      <c r="W9" s="67"/>
    </row>
    <row r="10" spans="1:23" ht="11.25" customHeight="1">
      <c r="A10" s="42">
        <v>4</v>
      </c>
      <c r="B10" s="4">
        <v>7</v>
      </c>
      <c r="C10" s="5" t="s">
        <v>116</v>
      </c>
      <c r="D10" s="26">
        <v>4</v>
      </c>
      <c r="E10" s="7">
        <v>37</v>
      </c>
      <c r="F10" s="6">
        <v>4540</v>
      </c>
      <c r="G10" s="7">
        <v>24</v>
      </c>
      <c r="H10" s="43">
        <f>SUM(D10:D11)</f>
        <v>6</v>
      </c>
      <c r="I10" s="8" t="s">
        <v>68</v>
      </c>
      <c r="J10" s="26">
        <v>4</v>
      </c>
      <c r="K10" s="7">
        <v>37.8</v>
      </c>
      <c r="L10" s="6">
        <v>4090</v>
      </c>
      <c r="M10" s="7">
        <v>26</v>
      </c>
      <c r="N10" s="43">
        <f>SUM(J10:J11)</f>
        <v>6</v>
      </c>
      <c r="O10" s="10" t="s">
        <v>86</v>
      </c>
      <c r="P10" s="26">
        <v>1</v>
      </c>
      <c r="Q10" s="7">
        <v>41.2</v>
      </c>
      <c r="R10" s="6">
        <v>1360</v>
      </c>
      <c r="S10" s="7">
        <v>25</v>
      </c>
      <c r="T10" s="42">
        <f>SUM(P10:P11)</f>
        <v>2</v>
      </c>
      <c r="U10" s="40">
        <f>SUM(H10,N10,T10)</f>
        <v>14</v>
      </c>
      <c r="V10" s="68" t="s">
        <v>127</v>
      </c>
      <c r="W10" s="41">
        <f>SUM(U10)-43</f>
        <v>-29</v>
      </c>
    </row>
    <row r="11" spans="1:23" ht="11.25" customHeight="1">
      <c r="A11" s="42"/>
      <c r="B11" s="4">
        <v>8</v>
      </c>
      <c r="C11" s="5" t="s">
        <v>47</v>
      </c>
      <c r="D11" s="26">
        <v>2</v>
      </c>
      <c r="E11" s="7">
        <v>31.5</v>
      </c>
      <c r="F11" s="6">
        <v>1940</v>
      </c>
      <c r="G11" s="7">
        <v>30</v>
      </c>
      <c r="H11" s="43"/>
      <c r="I11" s="8" t="s">
        <v>40</v>
      </c>
      <c r="J11" s="26">
        <v>2</v>
      </c>
      <c r="K11" s="7">
        <v>44.7</v>
      </c>
      <c r="L11" s="6">
        <v>2480</v>
      </c>
      <c r="M11" s="7">
        <v>30</v>
      </c>
      <c r="N11" s="43"/>
      <c r="O11" s="10" t="s">
        <v>145</v>
      </c>
      <c r="P11" s="26">
        <v>1</v>
      </c>
      <c r="Q11" s="7">
        <v>31.1</v>
      </c>
      <c r="R11" s="6">
        <v>1060</v>
      </c>
      <c r="S11" s="7">
        <v>27</v>
      </c>
      <c r="T11" s="42"/>
      <c r="U11" s="40"/>
      <c r="V11" s="69"/>
      <c r="W11" s="41"/>
    </row>
    <row r="12" spans="1:23" ht="11.25" customHeight="1">
      <c r="A12" s="54">
        <v>5</v>
      </c>
      <c r="B12" s="11">
        <v>9</v>
      </c>
      <c r="C12" s="12" t="s">
        <v>117</v>
      </c>
      <c r="D12" s="27">
        <v>4</v>
      </c>
      <c r="E12" s="14">
        <v>31.6</v>
      </c>
      <c r="F12" s="13">
        <v>4060</v>
      </c>
      <c r="G12" s="14">
        <v>25</v>
      </c>
      <c r="H12" s="50">
        <f>SUM(D12:D13)</f>
        <v>11</v>
      </c>
      <c r="I12" s="16" t="s">
        <v>126</v>
      </c>
      <c r="J12" s="27">
        <v>9</v>
      </c>
      <c r="K12" s="14">
        <v>37.6</v>
      </c>
      <c r="L12" s="13">
        <v>8910</v>
      </c>
      <c r="M12" s="14">
        <v>13</v>
      </c>
      <c r="N12" s="50">
        <f>SUM(J12:J13)</f>
        <v>14</v>
      </c>
      <c r="O12" s="16" t="s">
        <v>142</v>
      </c>
      <c r="P12" s="27">
        <v>5</v>
      </c>
      <c r="Q12" s="14">
        <v>41</v>
      </c>
      <c r="R12" s="13">
        <v>5270</v>
      </c>
      <c r="S12" s="14">
        <v>17</v>
      </c>
      <c r="T12" s="54">
        <f>SUM(P12:P13)</f>
        <v>15</v>
      </c>
      <c r="U12" s="51">
        <f>SUM(H12,N12,T12)</f>
        <v>40</v>
      </c>
      <c r="V12" s="65" t="s">
        <v>91</v>
      </c>
      <c r="W12" s="67">
        <f>SUM(U12)-43</f>
        <v>-3</v>
      </c>
    </row>
    <row r="13" spans="1:23" ht="11.25" customHeight="1">
      <c r="A13" s="54"/>
      <c r="B13" s="11">
        <v>10</v>
      </c>
      <c r="C13" s="12" t="s">
        <v>79</v>
      </c>
      <c r="D13" s="27">
        <v>7</v>
      </c>
      <c r="E13" s="14">
        <v>44.5</v>
      </c>
      <c r="F13" s="13">
        <v>7570</v>
      </c>
      <c r="G13" s="14">
        <v>16</v>
      </c>
      <c r="H13" s="50"/>
      <c r="I13" s="16" t="s">
        <v>131</v>
      </c>
      <c r="J13" s="27">
        <v>5</v>
      </c>
      <c r="K13" s="14">
        <v>34</v>
      </c>
      <c r="L13" s="13">
        <v>5030</v>
      </c>
      <c r="M13" s="14">
        <v>22</v>
      </c>
      <c r="N13" s="50"/>
      <c r="O13" s="15" t="s">
        <v>34</v>
      </c>
      <c r="P13" s="27">
        <v>10</v>
      </c>
      <c r="Q13" s="14">
        <v>40.1</v>
      </c>
      <c r="R13" s="13">
        <v>10810</v>
      </c>
      <c r="S13" s="14">
        <v>6</v>
      </c>
      <c r="T13" s="54"/>
      <c r="U13" s="51"/>
      <c r="V13" s="66"/>
      <c r="W13" s="67"/>
    </row>
    <row r="14" spans="1:23" ht="11.25" customHeight="1">
      <c r="A14" s="42">
        <v>6</v>
      </c>
      <c r="B14" s="4">
        <v>11</v>
      </c>
      <c r="C14" s="5" t="s">
        <v>118</v>
      </c>
      <c r="D14" s="26">
        <v>3</v>
      </c>
      <c r="E14" s="7">
        <v>32.7</v>
      </c>
      <c r="F14" s="6">
        <v>2940</v>
      </c>
      <c r="G14" s="7">
        <v>27</v>
      </c>
      <c r="H14" s="43">
        <f>SUM(D14:D15)</f>
        <v>11</v>
      </c>
      <c r="I14" s="10" t="s">
        <v>29</v>
      </c>
      <c r="J14" s="26">
        <v>6</v>
      </c>
      <c r="K14" s="7">
        <v>40.5</v>
      </c>
      <c r="L14" s="6">
        <v>6570</v>
      </c>
      <c r="M14" s="7">
        <v>18</v>
      </c>
      <c r="N14" s="43">
        <f>SUM(J14:J15)</f>
        <v>17</v>
      </c>
      <c r="O14" s="8" t="s">
        <v>144</v>
      </c>
      <c r="P14" s="26">
        <v>1</v>
      </c>
      <c r="Q14" s="7">
        <v>37.8</v>
      </c>
      <c r="R14" s="6">
        <v>1240</v>
      </c>
      <c r="S14" s="7">
        <v>26</v>
      </c>
      <c r="T14" s="42">
        <f>SUM(P14:P15)</f>
        <v>1</v>
      </c>
      <c r="U14" s="40">
        <f>SUM(H14,N14,T14)</f>
        <v>29</v>
      </c>
      <c r="V14" s="68" t="s">
        <v>92</v>
      </c>
      <c r="W14" s="41">
        <f>SUM(U14)-43</f>
        <v>-14</v>
      </c>
    </row>
    <row r="15" spans="1:23" ht="11.25" customHeight="1">
      <c r="A15" s="42"/>
      <c r="B15" s="4">
        <v>12</v>
      </c>
      <c r="C15" s="5" t="s">
        <v>74</v>
      </c>
      <c r="D15" s="26">
        <v>8</v>
      </c>
      <c r="E15" s="7">
        <v>44.4</v>
      </c>
      <c r="F15" s="6">
        <v>8930</v>
      </c>
      <c r="G15" s="7">
        <v>11</v>
      </c>
      <c r="H15" s="43"/>
      <c r="I15" s="8" t="s">
        <v>147</v>
      </c>
      <c r="J15" s="26">
        <v>11</v>
      </c>
      <c r="K15" s="7">
        <v>43</v>
      </c>
      <c r="L15" s="6">
        <v>12200</v>
      </c>
      <c r="M15" s="7">
        <v>5</v>
      </c>
      <c r="N15" s="43"/>
      <c r="O15" s="8" t="s">
        <v>69</v>
      </c>
      <c r="P15" s="26">
        <v>0</v>
      </c>
      <c r="Q15" s="7"/>
      <c r="R15" s="6">
        <v>0</v>
      </c>
      <c r="S15" s="7">
        <v>31</v>
      </c>
      <c r="T15" s="42"/>
      <c r="U15" s="40"/>
      <c r="V15" s="69"/>
      <c r="W15" s="41"/>
    </row>
    <row r="16" spans="1:23" ht="11.25" customHeight="1">
      <c r="A16" s="54">
        <v>7</v>
      </c>
      <c r="B16" s="11">
        <v>13</v>
      </c>
      <c r="C16" s="12" t="s">
        <v>48</v>
      </c>
      <c r="D16" s="27">
        <v>6</v>
      </c>
      <c r="E16" s="14">
        <v>33.5</v>
      </c>
      <c r="F16" s="13">
        <v>6270</v>
      </c>
      <c r="G16" s="14">
        <v>20</v>
      </c>
      <c r="H16" s="50">
        <f>SUM(D16:D17)</f>
        <v>16</v>
      </c>
      <c r="I16" s="15" t="s">
        <v>71</v>
      </c>
      <c r="J16" s="27">
        <v>5</v>
      </c>
      <c r="K16" s="14">
        <v>29.9</v>
      </c>
      <c r="L16" s="13">
        <v>4850</v>
      </c>
      <c r="M16" s="14">
        <v>23</v>
      </c>
      <c r="N16" s="50">
        <f>SUM(J16:J17)</f>
        <v>11</v>
      </c>
      <c r="O16" s="16" t="s">
        <v>54</v>
      </c>
      <c r="P16" s="27">
        <v>11</v>
      </c>
      <c r="Q16" s="14">
        <v>39.8</v>
      </c>
      <c r="R16" s="13">
        <v>11480</v>
      </c>
      <c r="S16" s="14">
        <v>4</v>
      </c>
      <c r="T16" s="54">
        <f>SUM(P16:P17)</f>
        <v>23</v>
      </c>
      <c r="U16" s="51">
        <f>SUM(H16,N16,T16)</f>
        <v>50</v>
      </c>
      <c r="V16" s="30" t="s">
        <v>93</v>
      </c>
      <c r="W16" s="67">
        <f>SUM(U16)-43</f>
        <v>7</v>
      </c>
    </row>
    <row r="17" spans="1:23" ht="11.25" customHeight="1">
      <c r="A17" s="54"/>
      <c r="B17" s="11">
        <v>14</v>
      </c>
      <c r="C17" s="12" t="s">
        <v>35</v>
      </c>
      <c r="D17" s="27">
        <v>10</v>
      </c>
      <c r="E17" s="14">
        <v>35.5</v>
      </c>
      <c r="F17" s="13">
        <v>9940</v>
      </c>
      <c r="G17" s="14">
        <v>7</v>
      </c>
      <c r="H17" s="50"/>
      <c r="I17" s="16" t="s">
        <v>57</v>
      </c>
      <c r="J17" s="27">
        <v>6</v>
      </c>
      <c r="K17" s="14">
        <v>29.2</v>
      </c>
      <c r="L17" s="13">
        <v>5610</v>
      </c>
      <c r="M17" s="14">
        <v>20</v>
      </c>
      <c r="N17" s="50"/>
      <c r="O17" s="16" t="s">
        <v>51</v>
      </c>
      <c r="P17" s="27">
        <v>12</v>
      </c>
      <c r="Q17" s="14">
        <v>33</v>
      </c>
      <c r="R17" s="13">
        <v>12030</v>
      </c>
      <c r="S17" s="14">
        <v>3</v>
      </c>
      <c r="T17" s="54"/>
      <c r="U17" s="51"/>
      <c r="V17" s="31" t="s">
        <v>94</v>
      </c>
      <c r="W17" s="67"/>
    </row>
    <row r="18" spans="1:23" ht="11.25" customHeight="1">
      <c r="A18" s="42">
        <v>8</v>
      </c>
      <c r="B18" s="4">
        <v>15</v>
      </c>
      <c r="C18" s="5" t="s">
        <v>111</v>
      </c>
      <c r="D18" s="26">
        <v>9</v>
      </c>
      <c r="E18" s="7">
        <v>37.3</v>
      </c>
      <c r="F18" s="6">
        <v>8970</v>
      </c>
      <c r="G18" s="7">
        <v>10</v>
      </c>
      <c r="H18" s="43">
        <f>SUM(D18:D19)</f>
        <v>12</v>
      </c>
      <c r="I18" s="8" t="s">
        <v>129</v>
      </c>
      <c r="J18" s="26">
        <v>6</v>
      </c>
      <c r="K18" s="7">
        <v>44</v>
      </c>
      <c r="L18" s="6">
        <v>6600</v>
      </c>
      <c r="M18" s="7">
        <v>17</v>
      </c>
      <c r="N18" s="43">
        <f>SUM(J18:J19)</f>
        <v>20</v>
      </c>
      <c r="O18" s="10" t="s">
        <v>140</v>
      </c>
      <c r="P18" s="26">
        <v>5</v>
      </c>
      <c r="Q18" s="7">
        <v>43.1</v>
      </c>
      <c r="R18" s="6">
        <v>5270</v>
      </c>
      <c r="S18" s="7">
        <v>16</v>
      </c>
      <c r="T18" s="42">
        <f>SUM(P18:P19)</f>
        <v>11</v>
      </c>
      <c r="U18" s="40">
        <f>SUM(H18,N18,T18)</f>
        <v>43</v>
      </c>
      <c r="V18" s="28" t="s">
        <v>95</v>
      </c>
      <c r="W18" s="41">
        <f>SUM(U18)-43</f>
        <v>0</v>
      </c>
    </row>
    <row r="19" spans="1:23" ht="11.25" customHeight="1">
      <c r="A19" s="42"/>
      <c r="B19" s="4">
        <v>16</v>
      </c>
      <c r="C19" s="5" t="s">
        <v>50</v>
      </c>
      <c r="D19" s="26">
        <v>3</v>
      </c>
      <c r="E19" s="7">
        <v>34.5</v>
      </c>
      <c r="F19" s="6">
        <v>3270</v>
      </c>
      <c r="G19" s="7">
        <v>26</v>
      </c>
      <c r="H19" s="43"/>
      <c r="I19" s="8" t="s">
        <v>121</v>
      </c>
      <c r="J19" s="26">
        <v>14</v>
      </c>
      <c r="K19" s="7">
        <v>34.1</v>
      </c>
      <c r="L19" s="6">
        <v>14180</v>
      </c>
      <c r="M19" s="7">
        <v>2</v>
      </c>
      <c r="N19" s="43"/>
      <c r="O19" s="8" t="s">
        <v>55</v>
      </c>
      <c r="P19" s="26">
        <v>6</v>
      </c>
      <c r="Q19" s="7">
        <v>36.1</v>
      </c>
      <c r="R19" s="6">
        <v>6210</v>
      </c>
      <c r="S19" s="7">
        <v>13</v>
      </c>
      <c r="T19" s="42"/>
      <c r="U19" s="40"/>
      <c r="V19" s="29" t="s">
        <v>96</v>
      </c>
      <c r="W19" s="41"/>
    </row>
    <row r="20" spans="1:23" ht="11.25" customHeight="1">
      <c r="A20" s="54">
        <v>9</v>
      </c>
      <c r="B20" s="11">
        <v>17</v>
      </c>
      <c r="C20" s="12" t="s">
        <v>115</v>
      </c>
      <c r="D20" s="27">
        <v>5</v>
      </c>
      <c r="E20" s="14">
        <v>43.2</v>
      </c>
      <c r="F20" s="13">
        <v>5210</v>
      </c>
      <c r="G20" s="14">
        <v>23</v>
      </c>
      <c r="H20" s="50">
        <f>SUM(D20:D21)</f>
        <v>8</v>
      </c>
      <c r="I20" s="16" t="s">
        <v>124</v>
      </c>
      <c r="J20" s="27">
        <v>8</v>
      </c>
      <c r="K20" s="14">
        <v>42.5</v>
      </c>
      <c r="L20" s="13">
        <v>8930</v>
      </c>
      <c r="M20" s="14">
        <v>12</v>
      </c>
      <c r="N20" s="50">
        <f>SUM(J20:J21)</f>
        <v>19</v>
      </c>
      <c r="O20" s="16" t="s">
        <v>76</v>
      </c>
      <c r="P20" s="27">
        <v>1</v>
      </c>
      <c r="Q20" s="14">
        <v>29.8</v>
      </c>
      <c r="R20" s="13">
        <v>1000</v>
      </c>
      <c r="S20" s="14">
        <v>28</v>
      </c>
      <c r="T20" s="54">
        <f>SUM(P20:P21)</f>
        <v>7</v>
      </c>
      <c r="U20" s="51">
        <f>SUM(H20,N20,T20)</f>
        <v>34</v>
      </c>
      <c r="V20" s="65" t="s">
        <v>109</v>
      </c>
      <c r="W20" s="67">
        <f>SUM(U20)-43</f>
        <v>-9</v>
      </c>
    </row>
    <row r="21" spans="1:23" ht="11.25" customHeight="1">
      <c r="A21" s="54"/>
      <c r="B21" s="11">
        <v>18</v>
      </c>
      <c r="C21" s="12" t="s">
        <v>67</v>
      </c>
      <c r="D21" s="27">
        <v>3</v>
      </c>
      <c r="E21" s="14">
        <v>29.5</v>
      </c>
      <c r="F21" s="13">
        <v>2910</v>
      </c>
      <c r="G21" s="14">
        <v>28</v>
      </c>
      <c r="H21" s="50"/>
      <c r="I21" s="16" t="s">
        <v>70</v>
      </c>
      <c r="J21" s="27">
        <v>11</v>
      </c>
      <c r="K21" s="14">
        <v>32.5</v>
      </c>
      <c r="L21" s="13">
        <v>11030</v>
      </c>
      <c r="M21" s="14">
        <v>7</v>
      </c>
      <c r="N21" s="50"/>
      <c r="O21" s="16" t="s">
        <v>44</v>
      </c>
      <c r="P21" s="27">
        <v>6</v>
      </c>
      <c r="Q21" s="14">
        <v>38.8</v>
      </c>
      <c r="R21" s="13">
        <v>6540</v>
      </c>
      <c r="S21" s="14">
        <v>12</v>
      </c>
      <c r="T21" s="54"/>
      <c r="U21" s="51"/>
      <c r="V21" s="66"/>
      <c r="W21" s="67"/>
    </row>
    <row r="22" spans="1:23" ht="11.25" customHeight="1">
      <c r="A22" s="42">
        <v>10</v>
      </c>
      <c r="B22" s="4">
        <v>19</v>
      </c>
      <c r="C22" s="5" t="s">
        <v>32</v>
      </c>
      <c r="D22" s="26">
        <v>14</v>
      </c>
      <c r="E22" s="7">
        <v>32.8</v>
      </c>
      <c r="F22" s="6">
        <v>14240</v>
      </c>
      <c r="G22" s="7">
        <v>3</v>
      </c>
      <c r="H22" s="43">
        <f>SUM(D22:D23)</f>
        <v>22</v>
      </c>
      <c r="I22" s="10" t="s">
        <v>80</v>
      </c>
      <c r="J22" s="26">
        <v>8</v>
      </c>
      <c r="K22" s="7">
        <v>32</v>
      </c>
      <c r="L22" s="6">
        <v>7670</v>
      </c>
      <c r="M22" s="7">
        <v>16</v>
      </c>
      <c r="N22" s="43">
        <f>SUM(J22:J23)</f>
        <v>20</v>
      </c>
      <c r="O22" s="8" t="s">
        <v>53</v>
      </c>
      <c r="P22" s="26">
        <v>4</v>
      </c>
      <c r="Q22" s="7">
        <v>28</v>
      </c>
      <c r="R22" s="6">
        <v>3730</v>
      </c>
      <c r="S22" s="7">
        <v>21</v>
      </c>
      <c r="T22" s="42">
        <f>SUM(P22:P23)</f>
        <v>6</v>
      </c>
      <c r="U22" s="40">
        <f>SUM(H22,N22,T22)</f>
        <v>48</v>
      </c>
      <c r="V22" s="28" t="s">
        <v>97</v>
      </c>
      <c r="W22" s="41">
        <f>SUM(U22)-43</f>
        <v>5</v>
      </c>
    </row>
    <row r="23" spans="1:23" ht="11.25" customHeight="1">
      <c r="A23" s="42"/>
      <c r="B23" s="4">
        <v>20</v>
      </c>
      <c r="C23" s="5" t="s">
        <v>31</v>
      </c>
      <c r="D23" s="26">
        <v>8</v>
      </c>
      <c r="E23" s="7">
        <v>29.7</v>
      </c>
      <c r="F23" s="6">
        <v>7790</v>
      </c>
      <c r="G23" s="7">
        <v>14</v>
      </c>
      <c r="H23" s="43"/>
      <c r="I23" s="10" t="s">
        <v>43</v>
      </c>
      <c r="J23" s="26">
        <v>12</v>
      </c>
      <c r="K23" s="7">
        <v>34</v>
      </c>
      <c r="L23" s="6">
        <v>11580</v>
      </c>
      <c r="M23" s="7">
        <v>6</v>
      </c>
      <c r="N23" s="43"/>
      <c r="O23" s="8" t="s">
        <v>75</v>
      </c>
      <c r="P23" s="26">
        <v>2</v>
      </c>
      <c r="Q23" s="7">
        <v>29.5</v>
      </c>
      <c r="R23" s="6">
        <v>2000</v>
      </c>
      <c r="S23" s="7">
        <v>24</v>
      </c>
      <c r="T23" s="42"/>
      <c r="U23" s="40"/>
      <c r="V23" s="29" t="s">
        <v>98</v>
      </c>
      <c r="W23" s="41"/>
    </row>
    <row r="24" spans="1:23" ht="11.25" customHeight="1">
      <c r="A24" s="54">
        <v>11</v>
      </c>
      <c r="B24" s="11">
        <v>21</v>
      </c>
      <c r="C24" s="12" t="s">
        <v>62</v>
      </c>
      <c r="D24" s="27">
        <v>2</v>
      </c>
      <c r="E24" s="14">
        <v>36.5</v>
      </c>
      <c r="F24" s="13">
        <v>2240</v>
      </c>
      <c r="G24" s="14">
        <v>29</v>
      </c>
      <c r="H24" s="50">
        <f>SUM(D24:D25)</f>
        <v>8</v>
      </c>
      <c r="I24" s="16" t="s">
        <v>122</v>
      </c>
      <c r="J24" s="27">
        <v>13</v>
      </c>
      <c r="K24" s="14">
        <v>32.7</v>
      </c>
      <c r="L24" s="13">
        <v>12850</v>
      </c>
      <c r="M24" s="14">
        <v>3</v>
      </c>
      <c r="N24" s="50">
        <f>SUM(J24:J25)</f>
        <v>17</v>
      </c>
      <c r="O24" s="16" t="s">
        <v>81</v>
      </c>
      <c r="P24" s="27">
        <v>0</v>
      </c>
      <c r="Q24" s="14"/>
      <c r="R24" s="13">
        <v>0</v>
      </c>
      <c r="S24" s="14">
        <v>31</v>
      </c>
      <c r="T24" s="54">
        <f>SUM(P24:P25)</f>
        <v>5</v>
      </c>
      <c r="U24" s="51">
        <f>SUM(H24,N24,T24)</f>
        <v>30</v>
      </c>
      <c r="V24" s="65" t="s">
        <v>99</v>
      </c>
      <c r="W24" s="67">
        <f>SUM(U24)-43</f>
        <v>-13</v>
      </c>
    </row>
    <row r="25" spans="1:23" ht="11.25" customHeight="1">
      <c r="A25" s="54"/>
      <c r="B25" s="11">
        <v>22</v>
      </c>
      <c r="C25" s="12" t="s">
        <v>114</v>
      </c>
      <c r="D25" s="27">
        <v>6</v>
      </c>
      <c r="E25" s="14">
        <v>27.6</v>
      </c>
      <c r="F25" s="13">
        <v>5550</v>
      </c>
      <c r="G25" s="14">
        <v>22</v>
      </c>
      <c r="H25" s="50"/>
      <c r="I25" s="16" t="s">
        <v>132</v>
      </c>
      <c r="J25" s="27">
        <v>4</v>
      </c>
      <c r="K25" s="14">
        <v>40</v>
      </c>
      <c r="L25" s="13">
        <v>4120</v>
      </c>
      <c r="M25" s="14">
        <v>25</v>
      </c>
      <c r="N25" s="50"/>
      <c r="O25" s="16" t="s">
        <v>72</v>
      </c>
      <c r="P25" s="27">
        <v>5</v>
      </c>
      <c r="Q25" s="14">
        <v>31.5</v>
      </c>
      <c r="R25" s="13">
        <v>4790</v>
      </c>
      <c r="S25" s="14">
        <v>19</v>
      </c>
      <c r="T25" s="54"/>
      <c r="U25" s="51"/>
      <c r="V25" s="66"/>
      <c r="W25" s="67"/>
    </row>
    <row r="26" spans="1:23" ht="11.25" customHeight="1">
      <c r="A26" s="42">
        <v>12</v>
      </c>
      <c r="B26" s="4">
        <v>23</v>
      </c>
      <c r="C26" s="5" t="s">
        <v>66</v>
      </c>
      <c r="D26" s="26">
        <v>11</v>
      </c>
      <c r="E26" s="7">
        <v>46.5</v>
      </c>
      <c r="F26" s="6">
        <v>12080</v>
      </c>
      <c r="G26" s="7">
        <v>4</v>
      </c>
      <c r="H26" s="43">
        <f>SUM(D26:D27)</f>
        <v>22</v>
      </c>
      <c r="I26" s="8" t="s">
        <v>63</v>
      </c>
      <c r="J26" s="26">
        <v>9</v>
      </c>
      <c r="K26" s="7">
        <v>34.2</v>
      </c>
      <c r="L26" s="6">
        <v>9180</v>
      </c>
      <c r="M26" s="7">
        <v>10</v>
      </c>
      <c r="N26" s="43">
        <f>SUM(J26:J27)</f>
        <v>18</v>
      </c>
      <c r="O26" s="8" t="s">
        <v>64</v>
      </c>
      <c r="P26" s="26">
        <v>13</v>
      </c>
      <c r="Q26" s="7">
        <v>34.1</v>
      </c>
      <c r="R26" s="6">
        <v>12460</v>
      </c>
      <c r="S26" s="7">
        <v>2</v>
      </c>
      <c r="T26" s="42">
        <f>SUM(P26:P27)</f>
        <v>18</v>
      </c>
      <c r="U26" s="40">
        <f>SUM(H26,N26,T26)</f>
        <v>58</v>
      </c>
      <c r="V26" s="28" t="s">
        <v>100</v>
      </c>
      <c r="W26" s="41">
        <f>SUM(U26)-43</f>
        <v>15</v>
      </c>
    </row>
    <row r="27" spans="1:23" ht="11.25" customHeight="1">
      <c r="A27" s="42"/>
      <c r="B27" s="4">
        <v>24</v>
      </c>
      <c r="C27" s="5" t="s">
        <v>110</v>
      </c>
      <c r="D27" s="26">
        <v>11</v>
      </c>
      <c r="E27" s="7">
        <v>38.6</v>
      </c>
      <c r="F27" s="6">
        <v>11030</v>
      </c>
      <c r="G27" s="7">
        <v>5</v>
      </c>
      <c r="H27" s="43"/>
      <c r="I27" s="8" t="s">
        <v>33</v>
      </c>
      <c r="J27" s="26">
        <v>9</v>
      </c>
      <c r="K27" s="7">
        <v>34.5</v>
      </c>
      <c r="L27" s="6">
        <v>9030</v>
      </c>
      <c r="M27" s="7">
        <v>11</v>
      </c>
      <c r="N27" s="43"/>
      <c r="O27" s="8" t="s">
        <v>58</v>
      </c>
      <c r="P27" s="26">
        <v>5</v>
      </c>
      <c r="Q27" s="7">
        <v>42.1</v>
      </c>
      <c r="R27" s="6">
        <v>6110</v>
      </c>
      <c r="S27" s="7">
        <v>15</v>
      </c>
      <c r="T27" s="42"/>
      <c r="U27" s="40"/>
      <c r="V27" s="29" t="s">
        <v>101</v>
      </c>
      <c r="W27" s="41"/>
    </row>
    <row r="28" spans="1:23" ht="11.25" customHeight="1">
      <c r="A28" s="54">
        <v>13</v>
      </c>
      <c r="B28" s="11">
        <v>25</v>
      </c>
      <c r="C28" s="12" t="s">
        <v>61</v>
      </c>
      <c r="D28" s="27">
        <v>7</v>
      </c>
      <c r="E28" s="14">
        <v>45</v>
      </c>
      <c r="F28" s="13">
        <v>7110</v>
      </c>
      <c r="G28" s="14">
        <v>17</v>
      </c>
      <c r="H28" s="50">
        <f>SUM(D28:D29)</f>
        <v>15</v>
      </c>
      <c r="I28" s="16" t="s">
        <v>146</v>
      </c>
      <c r="J28" s="27">
        <v>4</v>
      </c>
      <c r="K28" s="14">
        <v>40.1</v>
      </c>
      <c r="L28" s="13">
        <v>4390</v>
      </c>
      <c r="M28" s="14">
        <v>24</v>
      </c>
      <c r="N28" s="50">
        <f>SUM(J28:J29)</f>
        <v>16</v>
      </c>
      <c r="O28" s="16" t="s">
        <v>65</v>
      </c>
      <c r="P28" s="27">
        <v>4</v>
      </c>
      <c r="Q28" s="14">
        <v>38.4</v>
      </c>
      <c r="R28" s="13">
        <v>4150</v>
      </c>
      <c r="S28" s="14">
        <v>20</v>
      </c>
      <c r="T28" s="54">
        <f>SUM(P28:P29)</f>
        <v>7</v>
      </c>
      <c r="U28" s="51">
        <f>SUM(H28,N28,T28)</f>
        <v>38</v>
      </c>
      <c r="V28" s="30" t="s">
        <v>103</v>
      </c>
      <c r="W28" s="67">
        <f>SUM(U28)-43</f>
        <v>-5</v>
      </c>
    </row>
    <row r="29" spans="1:23" ht="11.25" customHeight="1">
      <c r="A29" s="54"/>
      <c r="B29" s="11">
        <v>26</v>
      </c>
      <c r="C29" s="12" t="s">
        <v>41</v>
      </c>
      <c r="D29" s="27">
        <v>8</v>
      </c>
      <c r="E29" s="14">
        <v>41.8</v>
      </c>
      <c r="F29" s="13">
        <v>8210</v>
      </c>
      <c r="G29" s="14">
        <v>13</v>
      </c>
      <c r="H29" s="50"/>
      <c r="I29" s="16" t="s">
        <v>77</v>
      </c>
      <c r="J29" s="27">
        <v>12</v>
      </c>
      <c r="K29" s="14">
        <v>38.1</v>
      </c>
      <c r="L29" s="13">
        <v>12510</v>
      </c>
      <c r="M29" s="14">
        <v>4</v>
      </c>
      <c r="N29" s="50"/>
      <c r="O29" s="16" t="s">
        <v>143</v>
      </c>
      <c r="P29" s="27">
        <v>3</v>
      </c>
      <c r="Q29" s="14">
        <v>31.5</v>
      </c>
      <c r="R29" s="13">
        <v>3000</v>
      </c>
      <c r="S29" s="14">
        <v>22</v>
      </c>
      <c r="T29" s="54"/>
      <c r="U29" s="51"/>
      <c r="V29" s="31" t="s">
        <v>102</v>
      </c>
      <c r="W29" s="67"/>
    </row>
    <row r="30" spans="1:23" ht="11.25" customHeight="1">
      <c r="A30" s="42">
        <v>14</v>
      </c>
      <c r="B30" s="4">
        <v>27</v>
      </c>
      <c r="C30" s="5" t="s">
        <v>52</v>
      </c>
      <c r="D30" s="26">
        <v>9</v>
      </c>
      <c r="E30" s="7">
        <v>32.5</v>
      </c>
      <c r="F30" s="6">
        <v>9150</v>
      </c>
      <c r="G30" s="7">
        <v>9</v>
      </c>
      <c r="H30" s="43">
        <f>SUM(D30:D31)</f>
        <v>18</v>
      </c>
      <c r="I30" s="8" t="s">
        <v>133</v>
      </c>
      <c r="J30" s="26">
        <v>3</v>
      </c>
      <c r="K30" s="7">
        <v>41</v>
      </c>
      <c r="L30" s="6">
        <v>3330</v>
      </c>
      <c r="M30" s="7">
        <v>27</v>
      </c>
      <c r="N30" s="43">
        <f>SUM(J30:J31)</f>
        <v>23</v>
      </c>
      <c r="O30" s="8" t="s">
        <v>26</v>
      </c>
      <c r="P30" s="26">
        <v>2</v>
      </c>
      <c r="Q30" s="7">
        <v>36.2</v>
      </c>
      <c r="R30" s="6">
        <v>2240</v>
      </c>
      <c r="S30" s="7">
        <v>23</v>
      </c>
      <c r="T30" s="42">
        <f>SUM(P30:P31)</f>
        <v>7</v>
      </c>
      <c r="U30" s="40">
        <f>SUM(H30,N30,T30)</f>
        <v>48</v>
      </c>
      <c r="V30" s="28" t="s">
        <v>100</v>
      </c>
      <c r="W30" s="41">
        <f>SUM(U30)-43</f>
        <v>5</v>
      </c>
    </row>
    <row r="31" spans="1:23" ht="11.25" customHeight="1">
      <c r="A31" s="42"/>
      <c r="B31" s="4">
        <v>28</v>
      </c>
      <c r="C31" s="5" t="s">
        <v>39</v>
      </c>
      <c r="D31" s="26">
        <v>9</v>
      </c>
      <c r="E31" s="7">
        <v>34.8</v>
      </c>
      <c r="F31" s="6">
        <v>9750</v>
      </c>
      <c r="G31" s="7">
        <v>8</v>
      </c>
      <c r="H31" s="43"/>
      <c r="I31" s="8" t="s">
        <v>59</v>
      </c>
      <c r="J31" s="26">
        <v>20</v>
      </c>
      <c r="K31" s="7">
        <v>36.4</v>
      </c>
      <c r="L31" s="6">
        <v>20630</v>
      </c>
      <c r="M31" s="7">
        <v>1</v>
      </c>
      <c r="N31" s="43"/>
      <c r="O31" s="8" t="s">
        <v>141</v>
      </c>
      <c r="P31" s="26">
        <v>5</v>
      </c>
      <c r="Q31" s="7">
        <v>34.5</v>
      </c>
      <c r="R31" s="6">
        <v>4940</v>
      </c>
      <c r="S31" s="7">
        <v>18</v>
      </c>
      <c r="T31" s="42"/>
      <c r="U31" s="40"/>
      <c r="V31" s="29" t="s">
        <v>104</v>
      </c>
      <c r="W31" s="41"/>
    </row>
    <row r="32" spans="1:23" ht="11.25" customHeight="1">
      <c r="A32" s="72">
        <v>15</v>
      </c>
      <c r="B32" s="11">
        <v>29</v>
      </c>
      <c r="C32" s="12" t="s">
        <v>113</v>
      </c>
      <c r="D32" s="27">
        <v>5</v>
      </c>
      <c r="E32" s="14">
        <v>41</v>
      </c>
      <c r="F32" s="13">
        <v>5780</v>
      </c>
      <c r="G32" s="14">
        <v>21</v>
      </c>
      <c r="H32" s="50">
        <f>SUM(D32:D34)</f>
        <v>35</v>
      </c>
      <c r="I32" s="16" t="s">
        <v>123</v>
      </c>
      <c r="J32" s="27">
        <v>10</v>
      </c>
      <c r="K32" s="14">
        <v>31.5</v>
      </c>
      <c r="L32" s="13">
        <v>9760</v>
      </c>
      <c r="M32" s="14">
        <v>9</v>
      </c>
      <c r="N32" s="50">
        <f>SUM(J32:J34)</f>
        <v>29</v>
      </c>
      <c r="O32" s="16" t="s">
        <v>45</v>
      </c>
      <c r="P32" s="27">
        <v>8</v>
      </c>
      <c r="Q32" s="14">
        <v>40</v>
      </c>
      <c r="R32" s="13">
        <v>8660</v>
      </c>
      <c r="S32" s="14">
        <v>7</v>
      </c>
      <c r="T32" s="72">
        <f>SUM(P32:P34)</f>
        <v>27</v>
      </c>
      <c r="U32" s="74">
        <f>SUM(H32,N32,T32)</f>
        <v>91</v>
      </c>
      <c r="V32" s="30" t="s">
        <v>106</v>
      </c>
      <c r="W32" s="70">
        <f>SUM(U32)-43</f>
        <v>48</v>
      </c>
    </row>
    <row r="33" spans="1:23" ht="11.25" customHeight="1">
      <c r="A33" s="73"/>
      <c r="B33" s="11">
        <v>30</v>
      </c>
      <c r="C33" s="12" t="s">
        <v>49</v>
      </c>
      <c r="D33" s="27">
        <v>10</v>
      </c>
      <c r="E33" s="14">
        <v>46.1</v>
      </c>
      <c r="F33" s="13">
        <v>10780</v>
      </c>
      <c r="G33" s="14">
        <v>6</v>
      </c>
      <c r="H33" s="50"/>
      <c r="I33" s="16" t="s">
        <v>30</v>
      </c>
      <c r="J33" s="27">
        <v>10</v>
      </c>
      <c r="K33" s="14">
        <v>36.9</v>
      </c>
      <c r="L33" s="13">
        <v>9940</v>
      </c>
      <c r="M33" s="14">
        <v>8</v>
      </c>
      <c r="N33" s="50"/>
      <c r="O33" s="15" t="s">
        <v>139</v>
      </c>
      <c r="P33" s="27">
        <v>8</v>
      </c>
      <c r="Q33" s="14">
        <v>41.3</v>
      </c>
      <c r="R33" s="13">
        <v>8570</v>
      </c>
      <c r="S33" s="14">
        <v>8</v>
      </c>
      <c r="T33" s="73"/>
      <c r="U33" s="75"/>
      <c r="V33" s="32" t="s">
        <v>107</v>
      </c>
      <c r="W33" s="71"/>
    </row>
    <row r="34" spans="1:23" ht="11.25" customHeight="1">
      <c r="A34" s="73"/>
      <c r="B34" s="11">
        <v>31</v>
      </c>
      <c r="C34" s="12" t="s">
        <v>108</v>
      </c>
      <c r="D34" s="27">
        <v>20</v>
      </c>
      <c r="E34" s="14">
        <v>39.4</v>
      </c>
      <c r="F34" s="13">
        <v>19970</v>
      </c>
      <c r="G34" s="14">
        <v>1</v>
      </c>
      <c r="H34" s="50"/>
      <c r="I34" s="16" t="s">
        <v>125</v>
      </c>
      <c r="J34" s="27">
        <v>9</v>
      </c>
      <c r="K34" s="14">
        <v>38</v>
      </c>
      <c r="L34" s="13">
        <v>8850</v>
      </c>
      <c r="M34" s="14">
        <v>14</v>
      </c>
      <c r="N34" s="50"/>
      <c r="O34" s="16" t="s">
        <v>135</v>
      </c>
      <c r="P34" s="27">
        <v>11</v>
      </c>
      <c r="Q34" s="14">
        <v>45.8</v>
      </c>
      <c r="R34" s="13">
        <v>11360</v>
      </c>
      <c r="S34" s="14">
        <v>5</v>
      </c>
      <c r="T34" s="73"/>
      <c r="U34" s="75"/>
      <c r="V34" s="32" t="s">
        <v>85</v>
      </c>
      <c r="W34" s="71"/>
    </row>
    <row r="35" spans="1:23" s="17" customFormat="1" ht="11.25">
      <c r="A35" s="60" t="s">
        <v>105</v>
      </c>
      <c r="B35" s="61"/>
      <c r="C35" s="53" t="s">
        <v>9</v>
      </c>
      <c r="D35" s="53"/>
      <c r="E35" s="53"/>
      <c r="F35" s="53"/>
      <c r="G35" s="53"/>
      <c r="H35" s="53"/>
      <c r="I35" s="53" t="s">
        <v>12</v>
      </c>
      <c r="J35" s="53"/>
      <c r="K35" s="53"/>
      <c r="L35" s="53"/>
      <c r="M35" s="53"/>
      <c r="N35" s="53"/>
      <c r="O35" s="53" t="s">
        <v>11</v>
      </c>
      <c r="P35" s="53"/>
      <c r="Q35" s="53"/>
      <c r="R35" s="53"/>
      <c r="S35" s="53"/>
      <c r="T35" s="53"/>
      <c r="U35" s="62">
        <f>SUM(U4:U34)</f>
        <v>639</v>
      </c>
      <c r="V35" s="23" t="s">
        <v>16</v>
      </c>
      <c r="W35" s="2" t="s">
        <v>13</v>
      </c>
    </row>
    <row r="36" spans="1:23" s="17" customFormat="1" ht="11.25">
      <c r="A36" s="58">
        <v>2022</v>
      </c>
      <c r="B36" s="59"/>
      <c r="C36" s="53" t="s">
        <v>10</v>
      </c>
      <c r="D36" s="53"/>
      <c r="E36" s="53"/>
      <c r="F36" s="53"/>
      <c r="G36" s="53"/>
      <c r="H36" s="53"/>
      <c r="I36" s="53" t="s">
        <v>10</v>
      </c>
      <c r="J36" s="53"/>
      <c r="K36" s="53"/>
      <c r="L36" s="53"/>
      <c r="M36" s="53"/>
      <c r="N36" s="53"/>
      <c r="O36" s="53" t="s">
        <v>10</v>
      </c>
      <c r="P36" s="53"/>
      <c r="Q36" s="53"/>
      <c r="R36" s="53"/>
      <c r="S36" s="53"/>
      <c r="T36" s="53"/>
      <c r="U36" s="63"/>
      <c r="V36" s="24" t="s">
        <v>17</v>
      </c>
      <c r="W36" s="2" t="s">
        <v>14</v>
      </c>
    </row>
    <row r="37" spans="1:23" s="17" customFormat="1" ht="12.75" customHeight="1">
      <c r="A37" s="55" t="s">
        <v>21</v>
      </c>
      <c r="B37" s="55"/>
      <c r="C37" s="57">
        <f>SUM(H4:H34)</f>
        <v>226</v>
      </c>
      <c r="D37" s="57"/>
      <c r="E37" s="57"/>
      <c r="F37" s="57"/>
      <c r="G37" s="57"/>
      <c r="H37" s="57"/>
      <c r="I37" s="57">
        <f>SUM(N4:N34)</f>
        <v>237</v>
      </c>
      <c r="J37" s="57"/>
      <c r="K37" s="57"/>
      <c r="L37" s="57"/>
      <c r="M37" s="57"/>
      <c r="N37" s="57"/>
      <c r="O37" s="57">
        <f>SUM(T4:T34)</f>
        <v>176</v>
      </c>
      <c r="P37" s="57"/>
      <c r="Q37" s="57"/>
      <c r="R37" s="57"/>
      <c r="S37" s="57"/>
      <c r="T37" s="57"/>
      <c r="U37" s="64"/>
      <c r="V37" s="24" t="s">
        <v>18</v>
      </c>
      <c r="W37" s="2" t="s">
        <v>15</v>
      </c>
    </row>
    <row r="38" spans="1:23" ht="16.5" customHeight="1">
      <c r="A38" s="55"/>
      <c r="B38" s="55"/>
      <c r="C38" s="56" t="s">
        <v>6</v>
      </c>
      <c r="D38" s="46"/>
      <c r="E38" s="46"/>
      <c r="F38" s="46"/>
      <c r="G38" s="47"/>
      <c r="H38" s="18">
        <f>SUM(H4:H34)/15</f>
        <v>15.066666666666666</v>
      </c>
      <c r="I38" s="56" t="s">
        <v>6</v>
      </c>
      <c r="J38" s="46"/>
      <c r="K38" s="46"/>
      <c r="L38" s="46"/>
      <c r="M38" s="47"/>
      <c r="N38" s="18">
        <f>SUM(N4:N34)/15</f>
        <v>15.8</v>
      </c>
      <c r="O38" s="56" t="s">
        <v>6</v>
      </c>
      <c r="P38" s="46"/>
      <c r="Q38" s="46"/>
      <c r="R38" s="46"/>
      <c r="S38" s="47"/>
      <c r="T38" s="18">
        <f>SUM(T4:T34)/15</f>
        <v>11.733333333333333</v>
      </c>
      <c r="U38" s="19">
        <f>SUM(U4:U34)/15</f>
        <v>42.6</v>
      </c>
      <c r="V38" s="25" t="s">
        <v>19</v>
      </c>
      <c r="W38" s="20">
        <f>SUM(W4:W34)</f>
        <v>-6</v>
      </c>
    </row>
  </sheetData>
  <sheetProtection/>
  <mergeCells count="120">
    <mergeCell ref="W32:W34"/>
    <mergeCell ref="A32:A34"/>
    <mergeCell ref="H32:H34"/>
    <mergeCell ref="N32:N34"/>
    <mergeCell ref="U32:U34"/>
    <mergeCell ref="T32:T34"/>
    <mergeCell ref="U28:U29"/>
    <mergeCell ref="U26:U27"/>
    <mergeCell ref="V4:V5"/>
    <mergeCell ref="V6:V7"/>
    <mergeCell ref="V10:V11"/>
    <mergeCell ref="V14:V15"/>
    <mergeCell ref="V20:V21"/>
    <mergeCell ref="V24:V25"/>
    <mergeCell ref="U16:U17"/>
    <mergeCell ref="U24:U25"/>
    <mergeCell ref="U22:U23"/>
    <mergeCell ref="N14:N15"/>
    <mergeCell ref="A30:A31"/>
    <mergeCell ref="W26:W27"/>
    <mergeCell ref="A26:A27"/>
    <mergeCell ref="A28:A29"/>
    <mergeCell ref="W28:W29"/>
    <mergeCell ref="N28:N29"/>
    <mergeCell ref="W20:W21"/>
    <mergeCell ref="W22:W23"/>
    <mergeCell ref="A22:A23"/>
    <mergeCell ref="H22:H23"/>
    <mergeCell ref="N20:N21"/>
    <mergeCell ref="W24:W25"/>
    <mergeCell ref="N22:N23"/>
    <mergeCell ref="T24:T25"/>
    <mergeCell ref="N24:N25"/>
    <mergeCell ref="H24:H25"/>
    <mergeCell ref="W10:W11"/>
    <mergeCell ref="W12:W13"/>
    <mergeCell ref="H6:H7"/>
    <mergeCell ref="W14:W15"/>
    <mergeCell ref="W18:W19"/>
    <mergeCell ref="W6:W7"/>
    <mergeCell ref="W8:W9"/>
    <mergeCell ref="N12:N13"/>
    <mergeCell ref="N6:N7"/>
    <mergeCell ref="N16:N17"/>
    <mergeCell ref="T22:T23"/>
    <mergeCell ref="W16:W17"/>
    <mergeCell ref="H18:H19"/>
    <mergeCell ref="N18:N19"/>
    <mergeCell ref="T14:T15"/>
    <mergeCell ref="W4:W5"/>
    <mergeCell ref="H8:H9"/>
    <mergeCell ref="N8:N9"/>
    <mergeCell ref="H12:H13"/>
    <mergeCell ref="T12:T13"/>
    <mergeCell ref="N10:N11"/>
    <mergeCell ref="A8:A9"/>
    <mergeCell ref="A10:A11"/>
    <mergeCell ref="A12:A13"/>
    <mergeCell ref="V12:V13"/>
    <mergeCell ref="A20:A21"/>
    <mergeCell ref="H10:H11"/>
    <mergeCell ref="H20:H21"/>
    <mergeCell ref="U14:U15"/>
    <mergeCell ref="H14:H15"/>
    <mergeCell ref="A24:A25"/>
    <mergeCell ref="A14:A15"/>
    <mergeCell ref="A18:A19"/>
    <mergeCell ref="A16:A17"/>
    <mergeCell ref="H16:H17"/>
    <mergeCell ref="B2:B3"/>
    <mergeCell ref="A4:A5"/>
    <mergeCell ref="C38:G38"/>
    <mergeCell ref="A36:B36"/>
    <mergeCell ref="A35:B35"/>
    <mergeCell ref="U35:U37"/>
    <mergeCell ref="I35:N35"/>
    <mergeCell ref="I36:N36"/>
    <mergeCell ref="I37:N37"/>
    <mergeCell ref="O35:T35"/>
    <mergeCell ref="O36:T36"/>
    <mergeCell ref="T10:T11"/>
    <mergeCell ref="T20:T21"/>
    <mergeCell ref="U18:U19"/>
    <mergeCell ref="A37:B38"/>
    <mergeCell ref="I38:M38"/>
    <mergeCell ref="A6:A7"/>
    <mergeCell ref="O38:S38"/>
    <mergeCell ref="O37:T37"/>
    <mergeCell ref="C35:H35"/>
    <mergeCell ref="C37:H37"/>
    <mergeCell ref="O2:T2"/>
    <mergeCell ref="U4:U5"/>
    <mergeCell ref="U6:U7"/>
    <mergeCell ref="U12:U13"/>
    <mergeCell ref="C36:H36"/>
    <mergeCell ref="U20:U21"/>
    <mergeCell ref="T4:T5"/>
    <mergeCell ref="T16:T17"/>
    <mergeCell ref="T18:T19"/>
    <mergeCell ref="T8:T9"/>
    <mergeCell ref="A1:W1"/>
    <mergeCell ref="C2:H2"/>
    <mergeCell ref="A2:A3"/>
    <mergeCell ref="N4:N5"/>
    <mergeCell ref="U8:U9"/>
    <mergeCell ref="U10:U11"/>
    <mergeCell ref="H4:H5"/>
    <mergeCell ref="T6:T7"/>
    <mergeCell ref="V2:V3"/>
    <mergeCell ref="I2:N2"/>
    <mergeCell ref="U30:U31"/>
    <mergeCell ref="W30:W31"/>
    <mergeCell ref="T30:T31"/>
    <mergeCell ref="H30:H31"/>
    <mergeCell ref="H26:H27"/>
    <mergeCell ref="N30:N31"/>
    <mergeCell ref="T26:T27"/>
    <mergeCell ref="N26:N27"/>
    <mergeCell ref="H28:H29"/>
    <mergeCell ref="T28:T29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2018-06-19T06:37:23Z</cp:lastPrinted>
  <dcterms:created xsi:type="dcterms:W3CDTF">2003-06-13T07:01:41Z</dcterms:created>
  <dcterms:modified xsi:type="dcterms:W3CDTF">2022-06-13T12:50:31Z</dcterms:modified>
  <cp:category/>
  <cp:version/>
  <cp:contentType/>
  <cp:contentStatus/>
</cp:coreProperties>
</file>